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 ?><Relationships xmlns="http://schemas.openxmlformats.org/package/2006/relationships"><Relationship Id="rId3" Target="docProps/app.xml" Type="http://schemas.openxmlformats.org/officeDocument/2006/relationships/extended-properties"/><Relationship Id="rId2" Target="docProps/core.xml" Type="http://schemas.openxmlformats.org/package/2006/relationships/metadata/core-properties"/><Relationship Id="rId1" Target="xl/workbook.xml" Type="http://schemas.openxmlformats.org/officeDocument/2006/relationships/officeDocument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-nas1\KAKYOYU\kikaku\統計班\共有（統計ＨＤ）\★統計書 ・ 統計調査報告書\岡崎市統計書\2014\7 分野別データ（データ更新分のみ）\9 商業・サービス業\"/>
    </mc:Choice>
  </mc:AlternateContent>
  <bookViews>
    <workbookView xWindow="-45" yWindow="45" windowWidth="8790" windowHeight="9405" firstSheet="1" activeTab="1"/>
  </bookViews>
  <sheets>
    <sheet name="回復済み_Sheet1" sheetId="1" state="veryHidden" r:id="rId1"/>
    <sheet name="5-3" sheetId="3" r:id="rId2"/>
  </sheets>
  <definedNames>
    <definedName name="_xlnm.Print_Area" localSheetId="1">'5-3'!$A$1:$Q$18</definedName>
  </definedNames>
  <calcPr calcId="152511"/>
</workbook>
</file>

<file path=xl/calcChain.xml><?xml version="1.0" encoding="utf-8"?>
<calcChain xmlns="http://schemas.openxmlformats.org/spreadsheetml/2006/main">
  <c r="K8" i="3" l="1"/>
  <c r="F8" i="3"/>
  <c r="P8" i="3"/>
  <c r="O7" i="3"/>
  <c r="Q16" i="3" s="1"/>
  <c r="E7" i="3"/>
  <c r="G15" i="3" s="1"/>
  <c r="G16" i="3"/>
  <c r="D7" i="3"/>
  <c r="P15" i="3"/>
  <c r="P14" i="3"/>
  <c r="P13" i="3"/>
  <c r="P12" i="3"/>
  <c r="P11" i="3"/>
  <c r="P10" i="3"/>
  <c r="P9" i="3"/>
  <c r="K15" i="3"/>
  <c r="K14" i="3"/>
  <c r="K13" i="3"/>
  <c r="K12" i="3"/>
  <c r="K11" i="3"/>
  <c r="K10" i="3"/>
  <c r="K9" i="3"/>
  <c r="J7" i="3"/>
  <c r="L11" i="3" s="1"/>
  <c r="L9" i="3"/>
  <c r="F15" i="3"/>
  <c r="F14" i="3"/>
  <c r="F13" i="3"/>
  <c r="F12" i="3"/>
  <c r="F11" i="3"/>
  <c r="F10" i="3"/>
  <c r="F9" i="3"/>
  <c r="M7" i="3"/>
  <c r="H7" i="3"/>
  <c r="C7" i="3"/>
  <c r="N7" i="3"/>
  <c r="I7" i="3"/>
  <c r="Q9" i="3" l="1"/>
  <c r="K7" i="3"/>
  <c r="G14" i="3"/>
  <c r="L14" i="3"/>
  <c r="L13" i="3"/>
  <c r="L12" i="3"/>
  <c r="L8" i="3"/>
  <c r="L10" i="3"/>
  <c r="P7" i="3"/>
  <c r="G10" i="3"/>
  <c r="L15" i="3"/>
  <c r="Q12" i="3"/>
  <c r="G11" i="3"/>
  <c r="Q11" i="3"/>
  <c r="F7" i="3"/>
  <c r="G8" i="3"/>
  <c r="G12" i="3"/>
  <c r="Q8" i="3"/>
  <c r="Q14" i="3"/>
  <c r="Q10" i="3"/>
  <c r="G9" i="3"/>
  <c r="G13" i="3"/>
  <c r="Q15" i="3"/>
  <c r="Q13" i="3"/>
  <c r="L7" i="3" l="1"/>
  <c r="G7" i="3"/>
  <c r="Q7" i="3"/>
</calcChain>
</file>

<file path=xl/sharedStrings.xml><?xml version="1.0" encoding="utf-8"?>
<sst xmlns="http://schemas.openxmlformats.org/spreadsheetml/2006/main" count="46" uniqueCount="24">
  <si>
    <t>対前年比</t>
  </si>
  <si>
    <t>総  数</t>
    <phoneticPr fontId="6"/>
  </si>
  <si>
    <t>50人～ 99人</t>
    <rPh sb="2" eb="3">
      <t>ニン</t>
    </rPh>
    <rPh sb="7" eb="8">
      <t>ニン</t>
    </rPh>
    <phoneticPr fontId="6"/>
  </si>
  <si>
    <t>30人～ 49人</t>
    <rPh sb="2" eb="3">
      <t>ニン</t>
    </rPh>
    <rPh sb="7" eb="8">
      <t>ニン</t>
    </rPh>
    <phoneticPr fontId="6"/>
  </si>
  <si>
    <t>20人～ 29人</t>
    <rPh sb="2" eb="3">
      <t>ニン</t>
    </rPh>
    <rPh sb="7" eb="8">
      <t>ニン</t>
    </rPh>
    <phoneticPr fontId="6"/>
  </si>
  <si>
    <t>10人～ 19人</t>
    <rPh sb="2" eb="3">
      <t>ニン</t>
    </rPh>
    <rPh sb="7" eb="8">
      <t>ニン</t>
    </rPh>
    <phoneticPr fontId="6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</si>
  <si>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6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</si>
  <si>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6"/>
  </si>
  <si>
    <t>構成比</t>
    <rPh sb="0" eb="3">
      <t>コウセイヒ</t>
    </rPh>
    <phoneticPr fontId="6"/>
  </si>
  <si>
    <t>平成</t>
    <rPh sb="0" eb="2">
      <t>ヘイセイ</t>
    </rPh>
    <phoneticPr fontId="6"/>
  </si>
  <si>
    <t>従業者規模別</t>
    <rPh sb="0" eb="3">
      <t>ジュウギョウシャ</t>
    </rPh>
    <phoneticPr fontId="6"/>
  </si>
  <si>
    <t>24年</t>
    <rPh sb="2" eb="3">
      <t>ネン</t>
    </rPh>
    <phoneticPr fontId="6"/>
  </si>
  <si>
    <t>1人～  2人</t>
    <rPh sb="1" eb="2">
      <t>ニン</t>
    </rPh>
    <rPh sb="6" eb="7">
      <t>ニン</t>
    </rPh>
    <phoneticPr fontId="6"/>
  </si>
  <si>
    <t>3人～  4人</t>
    <rPh sb="1" eb="2">
      <t>ニン</t>
    </rPh>
    <rPh sb="6" eb="7">
      <t>ニン</t>
    </rPh>
    <phoneticPr fontId="6"/>
  </si>
  <si>
    <t>5人～  9人</t>
    <rPh sb="1" eb="2">
      <t>ニン</t>
    </rPh>
    <rPh sb="6" eb="7">
      <t>ニン</t>
    </rPh>
    <phoneticPr fontId="6"/>
  </si>
  <si>
    <t>100人以上</t>
    <phoneticPr fontId="6"/>
  </si>
  <si>
    <t>16年</t>
    <rPh sb="2" eb="3">
      <t>ネン</t>
    </rPh>
    <phoneticPr fontId="6"/>
  </si>
  <si>
    <t>19年</t>
    <rPh sb="2" eb="3">
      <t>ネン</t>
    </rPh>
    <phoneticPr fontId="6"/>
  </si>
  <si>
    <t>出向・派遣
従業者のみ</t>
    <rPh sb="0" eb="2">
      <t>シュッコウ</t>
    </rPh>
    <rPh sb="3" eb="5">
      <t>ハケン</t>
    </rPh>
    <rPh sb="6" eb="9">
      <t>ジュウギョウシャ</t>
    </rPh>
    <phoneticPr fontId="6"/>
  </si>
  <si>
    <t>*</t>
    <phoneticPr fontId="6"/>
  </si>
  <si>
    <t>９-３　従業者規模別事業所数、従業者数、年間商品販売額の推移</t>
    <rPh sb="4" eb="7">
      <t>ジュウギョウシャ</t>
    </rPh>
    <rPh sb="7" eb="10">
      <t>キボベツ</t>
    </rPh>
    <rPh sb="10" eb="13">
      <t>ジギョウショ</t>
    </rPh>
    <rPh sb="13" eb="14">
      <t>スウ</t>
    </rPh>
    <rPh sb="15" eb="19">
      <t>ジュウギョウシャスウ</t>
    </rPh>
    <rPh sb="20" eb="22">
      <t>ネンカン</t>
    </rPh>
    <rPh sb="22" eb="24">
      <t>ショウヒン</t>
    </rPh>
    <rPh sb="24" eb="26">
      <t>ハンバイ</t>
    </rPh>
    <rPh sb="26" eb="27">
      <t>ガク</t>
    </rPh>
    <rPh sb="28" eb="30">
      <t>スイイ</t>
    </rPh>
    <phoneticPr fontId="6"/>
  </si>
  <si>
    <t>年　間　商　品　販　売　額</t>
    <rPh sb="0" eb="1">
      <t>ネン</t>
    </rPh>
    <rPh sb="2" eb="3">
      <t>アイダ</t>
    </rPh>
    <rPh sb="4" eb="5">
      <t>ショウ</t>
    </rPh>
    <rPh sb="6" eb="7">
      <t>ヒン</t>
    </rPh>
    <rPh sb="8" eb="9">
      <t>ハン</t>
    </rPh>
    <rPh sb="10" eb="11">
      <t>バイ</t>
    </rPh>
    <rPh sb="12" eb="13">
      <t>ガク</t>
    </rPh>
    <phoneticPr fontId="6"/>
  </si>
  <si>
    <r>
      <t>資料：商業</t>
    </r>
    <r>
      <rPr>
        <sz val="11"/>
        <rFont val="ＭＳ Ｐ明朝"/>
        <family val="1"/>
        <charset val="128"/>
      </rPr>
      <t>統計調査、経済センサス－活動調査</t>
    </r>
    <rPh sb="3" eb="5">
      <t>ショウギョウ</t>
    </rPh>
    <rPh sb="10" eb="12">
      <t>ケイザイ</t>
    </rPh>
    <rPh sb="17" eb="19">
      <t>カツドウ</t>
    </rPh>
    <rPh sb="19" eb="21">
      <t>チョウサ</t>
    </rPh>
    <phoneticPr fontId="6"/>
  </si>
  <si>
    <t>平成16年6月1日、平成19年6月1日、平成24年2月1日現在 （単位：事業所，人，万円，％）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rPh sb="16" eb="17">
      <t>ガツ</t>
    </rPh>
    <rPh sb="18" eb="19">
      <t>ニチ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ゲンザイ</t>
    </rPh>
    <rPh sb="33" eb="35">
      <t>タンイ</t>
    </rPh>
    <rPh sb="36" eb="38">
      <t>ジギョウ</t>
    </rPh>
    <rPh sb="38" eb="39">
      <t>ショ</t>
    </rPh>
    <rPh sb="40" eb="41">
      <t>ヒト</t>
    </rPh>
    <rPh sb="42" eb="44">
      <t>マンエン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</si>
</sst>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;\-#,##0;&quot;-&quot;"/>
    <numFmt numFmtId="178" formatCode="#,##0_ "/>
  </numFmts>
  <fonts count="15">
    <font>
      <sz val="12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7">
    <xf numFmtId="0" fontId="0" fillId="0" borderId="0"/>
    <xf numFmtId="177" fontId="3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4" fillId="0" borderId="0"/>
    <xf numFmtId="38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37" fontId="8" fillId="0" borderId="0" xfId="0" applyNumberFormat="1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37" fontId="9" fillId="0" borderId="6" xfId="0" applyNumberFormat="1" applyFont="1" applyBorder="1" applyAlignment="1" applyProtection="1">
      <alignment vertical="center"/>
    </xf>
    <xf numFmtId="176" fontId="9" fillId="0" borderId="6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7" fontId="8" fillId="0" borderId="0" xfId="0" applyNumberFormat="1" applyFont="1" applyAlignment="1">
      <alignment vertical="center"/>
    </xf>
    <xf numFmtId="176" fontId="9" fillId="0" borderId="0" xfId="0" applyNumberFormat="1" applyFont="1" applyBorder="1" applyAlignment="1" applyProtection="1">
      <alignment vertical="center"/>
    </xf>
    <xf numFmtId="178" fontId="8" fillId="2" borderId="3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3" fontId="8" fillId="2" borderId="0" xfId="0" applyNumberFormat="1" applyFont="1" applyFill="1" applyAlignment="1">
      <alignment horizontal="right" vertical="center"/>
    </xf>
    <xf numFmtId="3" fontId="8" fillId="2" borderId="3" xfId="0" applyNumberFormat="1" applyFont="1" applyFill="1" applyBorder="1" applyAlignment="1">
      <alignment horizontal="right" vertical="center"/>
    </xf>
    <xf numFmtId="38" fontId="8" fillId="0" borderId="0" xfId="5" applyFont="1" applyBorder="1" applyAlignment="1" applyProtection="1">
      <alignment vertical="center"/>
    </xf>
    <xf numFmtId="38" fontId="8" fillId="2" borderId="0" xfId="5" applyFont="1" applyFill="1" applyAlignment="1">
      <alignment horizontal="right" vertical="center"/>
    </xf>
    <xf numFmtId="38" fontId="8" fillId="2" borderId="3" xfId="5" applyFont="1" applyFill="1" applyBorder="1" applyAlignment="1">
      <alignment horizontal="right" vertical="center"/>
    </xf>
    <xf numFmtId="38" fontId="8" fillId="2" borderId="0" xfId="5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38" fontId="8" fillId="0" borderId="20" xfId="5" applyFont="1" applyBorder="1" applyAlignment="1" applyProtection="1">
      <alignment horizontal="right" vertical="center"/>
    </xf>
    <xf numFmtId="37" fontId="8" fillId="0" borderId="3" xfId="0" applyNumberFormat="1" applyFont="1" applyBorder="1" applyAlignment="1" applyProtection="1">
      <alignment horizontal="right" vertical="center"/>
    </xf>
    <xf numFmtId="176" fontId="8" fillId="0" borderId="3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7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  <cellStyle name="未定義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6"/>
  <pageMargins left="0.75" right="0.75" top="1" bottom="1" header="0.51200000000000001" footer="0.5120000000000000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Q18"/>
  <sheetViews>
    <sheetView showGridLines="0" tabSelected="1" defaultGridColor="0" colorId="22" zoomScale="85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12" sqref="K12"/>
    </sheetView>
  </sheetViews>
  <sheetFormatPr defaultColWidth="8.625" defaultRowHeight="13.5"/>
  <cols>
    <col min="1" max="1" width="1.625" style="1" customWidth="1"/>
    <col min="2" max="2" width="13.75" style="1" customWidth="1"/>
    <col min="3" max="3" width="7.625" style="1" customWidth="1"/>
    <col min="4" max="5" width="7" style="1" bestFit="1" customWidth="1"/>
    <col min="6" max="6" width="9" style="1" bestFit="1" customWidth="1"/>
    <col min="7" max="7" width="7.125" style="1" bestFit="1" customWidth="1"/>
    <col min="8" max="10" width="8.125" style="1" bestFit="1" customWidth="1"/>
    <col min="11" max="11" width="9" style="1" bestFit="1" customWidth="1"/>
    <col min="12" max="12" width="7.125" style="1" bestFit="1" customWidth="1"/>
    <col min="13" max="14" width="13.75" style="1" customWidth="1"/>
    <col min="15" max="15" width="12.5" style="1" bestFit="1" customWidth="1"/>
    <col min="16" max="16" width="9" style="1" bestFit="1" customWidth="1"/>
    <col min="17" max="17" width="7.75" style="1" customWidth="1"/>
    <col min="18" max="16384" width="8.625" style="1"/>
  </cols>
  <sheetData>
    <row r="1" spans="2:17" ht="24">
      <c r="B1" s="37" t="s">
        <v>20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17" ht="14.25">
      <c r="Q2" s="46" t="s">
        <v>23</v>
      </c>
    </row>
    <row r="3" spans="2:17" ht="4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4.25" customHeight="1">
      <c r="B4" s="38" t="s">
        <v>10</v>
      </c>
      <c r="C4" s="43" t="s">
        <v>6</v>
      </c>
      <c r="D4" s="44"/>
      <c r="E4" s="44"/>
      <c r="F4" s="44"/>
      <c r="G4" s="45"/>
      <c r="H4" s="14" t="s">
        <v>7</v>
      </c>
      <c r="I4" s="15"/>
      <c r="J4" s="15"/>
      <c r="K4" s="15"/>
      <c r="L4" s="16"/>
      <c r="M4" s="43" t="s">
        <v>21</v>
      </c>
      <c r="N4" s="44"/>
      <c r="O4" s="44"/>
      <c r="P4" s="44"/>
      <c r="Q4" s="44"/>
    </row>
    <row r="5" spans="2:17" ht="13.5" customHeight="1">
      <c r="B5" s="39"/>
      <c r="C5" s="19" t="s">
        <v>9</v>
      </c>
      <c r="D5" s="18"/>
      <c r="E5" s="18"/>
      <c r="F5" s="41"/>
      <c r="G5" s="42"/>
      <c r="H5" s="19" t="s">
        <v>9</v>
      </c>
      <c r="I5" s="18"/>
      <c r="J5" s="18"/>
      <c r="K5" s="3"/>
      <c r="L5" s="24"/>
      <c r="M5" s="19" t="s">
        <v>9</v>
      </c>
      <c r="N5" s="18"/>
      <c r="O5" s="18"/>
      <c r="P5" s="3"/>
      <c r="Q5" s="3"/>
    </row>
    <row r="6" spans="2:17">
      <c r="B6" s="40"/>
      <c r="C6" s="20" t="s">
        <v>16</v>
      </c>
      <c r="D6" s="20" t="s">
        <v>17</v>
      </c>
      <c r="E6" s="20" t="s">
        <v>11</v>
      </c>
      <c r="F6" s="4" t="s">
        <v>0</v>
      </c>
      <c r="G6" s="13" t="s">
        <v>8</v>
      </c>
      <c r="H6" s="20" t="s">
        <v>16</v>
      </c>
      <c r="I6" s="20" t="s">
        <v>17</v>
      </c>
      <c r="J6" s="20" t="s">
        <v>11</v>
      </c>
      <c r="K6" s="13" t="s">
        <v>0</v>
      </c>
      <c r="L6" s="17" t="s">
        <v>8</v>
      </c>
      <c r="M6" s="20" t="s">
        <v>16</v>
      </c>
      <c r="N6" s="20" t="s">
        <v>17</v>
      </c>
      <c r="O6" s="20" t="s">
        <v>11</v>
      </c>
      <c r="P6" s="4" t="s">
        <v>0</v>
      </c>
      <c r="Q6" s="4" t="s">
        <v>8</v>
      </c>
    </row>
    <row r="7" spans="2:17" ht="16.5" customHeight="1">
      <c r="B7" s="11" t="s">
        <v>1</v>
      </c>
      <c r="C7" s="7">
        <f>SUM(C8:C15)</f>
        <v>3893</v>
      </c>
      <c r="D7" s="7">
        <f>SUM(D8:D15)</f>
        <v>3660</v>
      </c>
      <c r="E7" s="7">
        <f>SUM(E8:E16)</f>
        <v>2816</v>
      </c>
      <c r="F7" s="8">
        <f>E7/D7*100</f>
        <v>76.939890710382514</v>
      </c>
      <c r="G7" s="22">
        <f>SUM(G8:G15)</f>
        <v>99.396306818181827</v>
      </c>
      <c r="H7" s="7">
        <f>SUM(H8:H15)</f>
        <v>29148</v>
      </c>
      <c r="I7" s="7">
        <f>SUM(I8:I15)</f>
        <v>29143</v>
      </c>
      <c r="J7" s="7">
        <f>SUM(J8:J15)</f>
        <v>22527</v>
      </c>
      <c r="K7" s="8">
        <f>J7/I7*100</f>
        <v>77.298150499262263</v>
      </c>
      <c r="L7" s="8">
        <f>SUM(L8:L15)</f>
        <v>100</v>
      </c>
      <c r="M7" s="7">
        <f>SUM(M8:M15)</f>
        <v>103242039</v>
      </c>
      <c r="N7" s="7">
        <f>SUM(N8:N15)</f>
        <v>126251028</v>
      </c>
      <c r="O7" s="7">
        <f>SUM(O8:O16)</f>
        <v>86887694</v>
      </c>
      <c r="P7" s="8">
        <f>O7/N7*100</f>
        <v>68.821375458424001</v>
      </c>
      <c r="Q7" s="8">
        <f>SUM(Q8:Q15)</f>
        <v>99.39774670507424</v>
      </c>
    </row>
    <row r="8" spans="2:17" ht="16.5" customHeight="1">
      <c r="B8" s="12" t="s">
        <v>12</v>
      </c>
      <c r="C8" s="27">
        <v>1381</v>
      </c>
      <c r="D8" s="28">
        <v>1275</v>
      </c>
      <c r="E8" s="28">
        <v>963</v>
      </c>
      <c r="F8" s="6">
        <f>E8/D8*100</f>
        <v>75.529411764705884</v>
      </c>
      <c r="G8" s="6">
        <f>E8/$E$7*100</f>
        <v>34.19744318181818</v>
      </c>
      <c r="H8" s="27">
        <v>2287</v>
      </c>
      <c r="I8" s="28">
        <v>2080</v>
      </c>
      <c r="J8" s="28">
        <v>1598</v>
      </c>
      <c r="K8" s="6">
        <f>J8/I8*100</f>
        <v>76.82692307692308</v>
      </c>
      <c r="L8" s="6">
        <f>J8/$J$7*100</f>
        <v>7.0937097704976253</v>
      </c>
      <c r="M8" s="5">
        <v>3146737</v>
      </c>
      <c r="N8" s="25">
        <v>22957239</v>
      </c>
      <c r="O8" s="25">
        <v>1931417</v>
      </c>
      <c r="P8" s="6">
        <f>O8/N8*100</f>
        <v>8.4131066457948176</v>
      </c>
      <c r="Q8" s="6">
        <f>O8/$O$7*100</f>
        <v>2.2228890088854243</v>
      </c>
    </row>
    <row r="9" spans="2:17" ht="16.5" customHeight="1">
      <c r="B9" s="12" t="s">
        <v>13</v>
      </c>
      <c r="C9" s="27">
        <v>920</v>
      </c>
      <c r="D9" s="28">
        <v>846</v>
      </c>
      <c r="E9" s="28">
        <v>624</v>
      </c>
      <c r="F9" s="6">
        <f t="shared" ref="F9:F15" si="0">E9/D9*100</f>
        <v>73.75886524822694</v>
      </c>
      <c r="G9" s="6">
        <f t="shared" ref="G9:G16" si="1">E9/$E$7*100</f>
        <v>22.15909090909091</v>
      </c>
      <c r="H9" s="27">
        <v>3141</v>
      </c>
      <c r="I9" s="28">
        <v>2904</v>
      </c>
      <c r="J9" s="28">
        <v>2142</v>
      </c>
      <c r="K9" s="6">
        <f t="shared" ref="K9:K15" si="2">J9/I9*100</f>
        <v>73.760330578512395</v>
      </c>
      <c r="L9" s="6">
        <f t="shared" ref="L9:L15" si="3">J9/$J$7*100</f>
        <v>9.5085896923691564</v>
      </c>
      <c r="M9" s="5">
        <v>7105854</v>
      </c>
      <c r="N9" s="25">
        <v>5667137</v>
      </c>
      <c r="O9" s="25">
        <v>4957832</v>
      </c>
      <c r="P9" s="6">
        <f t="shared" ref="P9:P15" si="4">O9/N9*100</f>
        <v>87.483891778158878</v>
      </c>
      <c r="Q9" s="6">
        <f>O9/$O$7*100</f>
        <v>5.7060232257976597</v>
      </c>
    </row>
    <row r="10" spans="2:17" ht="16.5" customHeight="1">
      <c r="B10" s="12" t="s">
        <v>14</v>
      </c>
      <c r="C10" s="27">
        <v>852</v>
      </c>
      <c r="D10" s="28">
        <v>794</v>
      </c>
      <c r="E10" s="28">
        <v>617</v>
      </c>
      <c r="F10" s="6">
        <f t="shared" si="0"/>
        <v>77.70780856423174</v>
      </c>
      <c r="G10" s="6">
        <f t="shared" si="1"/>
        <v>21.910511363636363</v>
      </c>
      <c r="H10" s="27">
        <v>5513</v>
      </c>
      <c r="I10" s="28">
        <v>5174</v>
      </c>
      <c r="J10" s="28">
        <v>4000</v>
      </c>
      <c r="K10" s="6">
        <f t="shared" si="2"/>
        <v>77.309625048318523</v>
      </c>
      <c r="L10" s="6">
        <f t="shared" si="3"/>
        <v>17.756470013761263</v>
      </c>
      <c r="M10" s="5">
        <v>16000218</v>
      </c>
      <c r="N10" s="25">
        <v>16193143</v>
      </c>
      <c r="O10" s="25">
        <v>12959156</v>
      </c>
      <c r="P10" s="6">
        <f t="shared" si="4"/>
        <v>80.028663984502586</v>
      </c>
      <c r="Q10" s="6">
        <f t="shared" ref="Q10:Q16" si="5">O10/$O$7*100</f>
        <v>14.914834775106359</v>
      </c>
    </row>
    <row r="11" spans="2:17" ht="16.5" customHeight="1">
      <c r="B11" s="12" t="s">
        <v>5</v>
      </c>
      <c r="C11" s="27">
        <v>454</v>
      </c>
      <c r="D11" s="28">
        <v>440</v>
      </c>
      <c r="E11" s="28">
        <v>381</v>
      </c>
      <c r="F11" s="6">
        <f t="shared" si="0"/>
        <v>86.590909090909093</v>
      </c>
      <c r="G11" s="6">
        <f t="shared" si="1"/>
        <v>13.529829545454545</v>
      </c>
      <c r="H11" s="27">
        <v>6214</v>
      </c>
      <c r="I11" s="28">
        <v>6006</v>
      </c>
      <c r="J11" s="28">
        <v>5145</v>
      </c>
      <c r="K11" s="6">
        <f t="shared" si="2"/>
        <v>85.664335664335667</v>
      </c>
      <c r="L11" s="6">
        <f t="shared" si="3"/>
        <v>22.839259555200425</v>
      </c>
      <c r="M11" s="5">
        <v>31604678</v>
      </c>
      <c r="N11" s="25">
        <v>22583762</v>
      </c>
      <c r="O11" s="25">
        <v>17875653</v>
      </c>
      <c r="P11" s="6">
        <f t="shared" si="4"/>
        <v>79.152680585280706</v>
      </c>
      <c r="Q11" s="6">
        <f t="shared" si="5"/>
        <v>20.573285096045936</v>
      </c>
    </row>
    <row r="12" spans="2:17" ht="16.5" customHeight="1">
      <c r="B12" s="12" t="s">
        <v>4</v>
      </c>
      <c r="C12" s="27">
        <v>156</v>
      </c>
      <c r="D12" s="28">
        <v>166</v>
      </c>
      <c r="E12" s="28">
        <v>102</v>
      </c>
      <c r="F12" s="6">
        <f t="shared" si="0"/>
        <v>61.445783132530117</v>
      </c>
      <c r="G12" s="6">
        <f t="shared" si="1"/>
        <v>3.6221590909090913</v>
      </c>
      <c r="H12" s="27">
        <v>3654</v>
      </c>
      <c r="I12" s="28">
        <v>3874</v>
      </c>
      <c r="J12" s="28">
        <v>2417</v>
      </c>
      <c r="K12" s="6">
        <f t="shared" si="2"/>
        <v>62.390294269488898</v>
      </c>
      <c r="L12" s="6">
        <f t="shared" si="3"/>
        <v>10.729347005815244</v>
      </c>
      <c r="M12" s="5">
        <v>16291475</v>
      </c>
      <c r="N12" s="25">
        <v>26297026</v>
      </c>
      <c r="O12" s="25">
        <v>23584947</v>
      </c>
      <c r="P12" s="6">
        <f t="shared" si="4"/>
        <v>89.686746326371662</v>
      </c>
      <c r="Q12" s="6">
        <f t="shared" si="5"/>
        <v>27.144174179602466</v>
      </c>
    </row>
    <row r="13" spans="2:17" ht="16.5" customHeight="1">
      <c r="B13" s="12" t="s">
        <v>3</v>
      </c>
      <c r="C13" s="27">
        <v>77</v>
      </c>
      <c r="D13" s="28">
        <v>87</v>
      </c>
      <c r="E13" s="28">
        <v>54</v>
      </c>
      <c r="F13" s="6">
        <f t="shared" si="0"/>
        <v>62.068965517241381</v>
      </c>
      <c r="G13" s="6">
        <f t="shared" si="1"/>
        <v>1.9176136363636365</v>
      </c>
      <c r="H13" s="27">
        <v>2900</v>
      </c>
      <c r="I13" s="28">
        <v>3287</v>
      </c>
      <c r="J13" s="28">
        <v>2019</v>
      </c>
      <c r="K13" s="6">
        <f t="shared" si="2"/>
        <v>61.423790690599333</v>
      </c>
      <c r="L13" s="6">
        <f t="shared" si="3"/>
        <v>8.9625782394459979</v>
      </c>
      <c r="M13" s="5">
        <v>13921796</v>
      </c>
      <c r="N13" s="25">
        <v>14230926</v>
      </c>
      <c r="O13" s="25">
        <v>10242369</v>
      </c>
      <c r="P13" s="6">
        <f t="shared" si="4"/>
        <v>71.972610917940258</v>
      </c>
      <c r="Q13" s="6">
        <f t="shared" si="5"/>
        <v>11.788054819362568</v>
      </c>
    </row>
    <row r="14" spans="2:17" ht="16.5" customHeight="1">
      <c r="B14" s="12" t="s">
        <v>2</v>
      </c>
      <c r="C14" s="27">
        <v>37</v>
      </c>
      <c r="D14" s="28">
        <v>36</v>
      </c>
      <c r="E14" s="28">
        <v>47</v>
      </c>
      <c r="F14" s="6">
        <f t="shared" si="0"/>
        <v>130.55555555555557</v>
      </c>
      <c r="G14" s="6">
        <f t="shared" si="1"/>
        <v>1.6690340909090908</v>
      </c>
      <c r="H14" s="27">
        <v>2400</v>
      </c>
      <c r="I14" s="28">
        <v>2494</v>
      </c>
      <c r="J14" s="28">
        <v>3066</v>
      </c>
      <c r="K14" s="6">
        <f t="shared" si="2"/>
        <v>122.93504410585405</v>
      </c>
      <c r="L14" s="6">
        <f t="shared" si="3"/>
        <v>13.61033426554801</v>
      </c>
      <c r="M14" s="5">
        <v>6031938</v>
      </c>
      <c r="N14" s="25">
        <v>8341788</v>
      </c>
      <c r="O14" s="25">
        <v>9413144</v>
      </c>
      <c r="P14" s="6">
        <f t="shared" si="4"/>
        <v>112.84324176063933</v>
      </c>
      <c r="Q14" s="6">
        <f t="shared" si="5"/>
        <v>10.833690672007016</v>
      </c>
    </row>
    <row r="15" spans="2:17" ht="16.5" customHeight="1">
      <c r="B15" s="32" t="s">
        <v>15</v>
      </c>
      <c r="C15" s="27">
        <v>16</v>
      </c>
      <c r="D15" s="30">
        <v>16</v>
      </c>
      <c r="E15" s="30">
        <v>11</v>
      </c>
      <c r="F15" s="6">
        <f t="shared" si="0"/>
        <v>68.75</v>
      </c>
      <c r="G15" s="6">
        <f t="shared" si="1"/>
        <v>0.390625</v>
      </c>
      <c r="H15" s="27">
        <v>3039</v>
      </c>
      <c r="I15" s="30">
        <v>3324</v>
      </c>
      <c r="J15" s="30">
        <v>2140</v>
      </c>
      <c r="K15" s="6">
        <f t="shared" si="2"/>
        <v>64.380264741275568</v>
      </c>
      <c r="L15" s="6">
        <f t="shared" si="3"/>
        <v>9.4997114573622774</v>
      </c>
      <c r="M15" s="5">
        <v>9139343</v>
      </c>
      <c r="N15" s="31">
        <v>9980007</v>
      </c>
      <c r="O15" s="31">
        <v>5399892</v>
      </c>
      <c r="P15" s="6">
        <f t="shared" si="4"/>
        <v>54.10709631766791</v>
      </c>
      <c r="Q15" s="6">
        <f t="shared" si="5"/>
        <v>6.2147949282668273</v>
      </c>
    </row>
    <row r="16" spans="2:17" ht="31.5" customHeight="1" thickBot="1">
      <c r="B16" s="33" t="s">
        <v>18</v>
      </c>
      <c r="C16" s="34" t="s">
        <v>19</v>
      </c>
      <c r="D16" s="29" t="s">
        <v>19</v>
      </c>
      <c r="E16" s="29">
        <v>17</v>
      </c>
      <c r="F16" s="36" t="s">
        <v>19</v>
      </c>
      <c r="G16" s="9">
        <f t="shared" si="1"/>
        <v>0.60369318181818177</v>
      </c>
      <c r="H16" s="35" t="s">
        <v>19</v>
      </c>
      <c r="I16" s="23" t="s">
        <v>19</v>
      </c>
      <c r="J16" s="23" t="s">
        <v>19</v>
      </c>
      <c r="K16" s="36" t="s">
        <v>19</v>
      </c>
      <c r="L16" s="36" t="s">
        <v>19</v>
      </c>
      <c r="M16" s="35" t="s">
        <v>19</v>
      </c>
      <c r="N16" s="26" t="s">
        <v>19</v>
      </c>
      <c r="O16" s="26">
        <v>523284</v>
      </c>
      <c r="P16" s="36" t="s">
        <v>19</v>
      </c>
      <c r="Q16" s="9">
        <f t="shared" si="5"/>
        <v>0.60225329492574631</v>
      </c>
    </row>
    <row r="17" spans="2:5" ht="4.5" customHeight="1"/>
    <row r="18" spans="2:5">
      <c r="B18" s="10" t="s">
        <v>22</v>
      </c>
      <c r="D18" s="21"/>
      <c r="E18" s="21"/>
    </row>
  </sheetData>
  <mergeCells count="5">
    <mergeCell ref="B1:Q1"/>
    <mergeCell ref="B4:B6"/>
    <mergeCell ref="F5:G5"/>
    <mergeCell ref="C4:G4"/>
    <mergeCell ref="M4:Q4"/>
  </mergeCells>
  <phoneticPr fontId="6"/>
  <pageMargins left="0.5" right="0.5" top="0.5" bottom="0.5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5-3</vt:lpstr>
      <vt:lpstr>'5-3'!Print_Area</vt:lpstr>
    </vt:vector>
  </TitlesOfParts>
  <Company>岡崎情報開発センター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従業者規模別工場数、従業者数、製造品出荷額等</dc:title>
  <dc:creator>水越　理恵</dc:creator>
  <cp:lastModifiedBy>水越　理恵</cp:lastModifiedBy>
  <cp:lastPrinted>2007-03-04T15:09:29Z</cp:lastPrinted>
  <dcterms:created xsi:type="dcterms:W3CDTF">1997-07-16T13:17:09Z</dcterms:created>
  <dcterms:modified xsi:type="dcterms:W3CDTF">2015-02-25T06:12:15Z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14717</vt:lpwstr>
  </property>
  <property fmtid="{D5CDD505-2E9C-101B-9397-08002B2CF9AE}" name="NXPowerLiteSettings" pid="3">
    <vt:lpwstr>C74006B004C800</vt:lpwstr>
  </property>
  <property fmtid="{D5CDD505-2E9C-101B-9397-08002B2CF9AE}" name="NXPowerLiteVersion" pid="4">
    <vt:lpwstr>S6.2.11</vt:lpwstr>
  </property>
</Properties>
</file>